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1" i="1"/>
  <c r="H30"/>
  <c r="H29"/>
  <c r="H28"/>
  <c r="H27"/>
  <c r="H26"/>
  <c r="H25"/>
  <c r="H24"/>
  <c r="H23"/>
  <c r="H22"/>
  <c r="H21"/>
  <c r="H20"/>
  <c r="H19"/>
  <c r="H18"/>
  <c r="H40" l="1"/>
  <c r="H41" s="1"/>
  <c r="H42" s="1"/>
</calcChain>
</file>

<file path=xl/sharedStrings.xml><?xml version="1.0" encoding="utf-8"?>
<sst xmlns="http://schemas.openxmlformats.org/spreadsheetml/2006/main" count="52" uniqueCount="42">
  <si>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</si>
  <si>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</si>
  <si>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</si>
  <si>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</si>
  <si>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</si>
  <si>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</si>
  <si>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</si>
  <si>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</si>
  <si>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</si>
  <si>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</si>
  <si>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</si>
  <si>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</si>
  <si>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</si>
  <si>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</si>
  <si>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</si>
  <si>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</si>
  <si>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</si>
  <si>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</si>
  <si>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</si>
  <si>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</si>
  <si>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</si>
  <si>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</si>
  <si>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</si>
  <si>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</si>
  <si>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t>DIRECCION: C. SANTA TERESA #1262  FACC: VILLAS DE CORTEZ AHOME SINALOA C.P. 81271</t>
  </si>
  <si>
    <t>PEZA</t>
  </si>
  <si>
    <t xml:space="preserve">BALERO DE CARGA </t>
  </si>
  <si>
    <t xml:space="preserve">BALEROS TORRINTON AGUJA </t>
  </si>
  <si>
    <t>PERNO KING PIN</t>
  </si>
  <si>
    <t xml:space="preserve">FUNDA BALERO DE CARGA </t>
  </si>
  <si>
    <t xml:space="preserve">LAINAS DE AJUSTE </t>
  </si>
  <si>
    <t>O"RING</t>
  </si>
  <si>
    <t xml:space="preserve">RETEN </t>
  </si>
  <si>
    <t xml:space="preserve">PERNOS </t>
  </si>
  <si>
    <t xml:space="preserve">BALEROS </t>
  </si>
  <si>
    <t>BUJES</t>
  </si>
  <si>
    <t>FABRICAR ESPIGA DE MASA (TORNO)</t>
  </si>
  <si>
    <t xml:space="preserve">MANO DE OBRA </t>
  </si>
  <si>
    <t xml:space="preserve">        FECHA: 13/09/2021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</si>
  <si>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1237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</si>
  <si>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 </t>
    </r>
  </si>
  <si>
    <t xml:space="preserve">PIEZAS PARA AMBOS LADOS  GARANTIA POR 7 MESES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</si>
</sst>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43" fontId="9" fillId="0" borderId="12" xfId="1" applyFont="1" applyBorder="1"/>
    <xf numFmtId="0" fontId="0" fillId="0" borderId="17" xfId="0" applyBorder="1"/>
    <xf numFmtId="0" fontId="0" fillId="0" borderId="18" xfId="0" applyBorder="1"/>
    <xf numFmtId="0" fontId="9" fillId="0" borderId="1" xfId="0" applyFont="1" applyBorder="1"/>
    <xf numFmtId="0" fontId="0" fillId="0" borderId="2" xfId="0" applyBorder="1"/>
    <xf numFmtId="43" fontId="9" fillId="0" borderId="19" xfId="1" applyFont="1" applyBorder="1"/>
    <xf numFmtId="0" fontId="0" fillId="0" borderId="16" xfId="0" applyBorder="1"/>
    <xf numFmtId="43" fontId="9" fillId="0" borderId="21" xfId="1" applyFont="1" applyBorder="1"/>
    <xf numFmtId="0" fontId="0" fillId="0" borderId="24" xfId="0" applyBorder="1"/>
    <xf numFmtId="0" fontId="0" fillId="0" borderId="25" xfId="0" applyBorder="1"/>
    <xf numFmtId="0" fontId="13" fillId="0" borderId="24" xfId="0" applyFont="1" applyBorder="1"/>
    <xf numFmtId="43" fontId="14" fillId="0" borderId="25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8" xfId="0" applyFont="1" applyBorder="1"/>
    <xf numFmtId="0" fontId="18" fillId="0" borderId="7" xfId="0" applyFont="1" applyBorder="1"/>
    <xf numFmtId="0" fontId="18" fillId="0" borderId="26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2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7" xfId="0" applyBorder="1"/>
    <xf numFmtId="0" fontId="4" fillId="0" borderId="23" xfId="0" applyFont="1" applyBorder="1" applyAlignment="1"/>
    <xf numFmtId="0" fontId="11" fillId="0" borderId="6" xfId="0" applyFont="1" applyBorder="1" applyAlignment="1">
      <alignment horizontal="left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left"/>
    </xf>
    <xf numFmtId="0" fontId="17" fillId="0" borderId="1" xfId="0" applyFont="1" applyBorder="1"/>
    <xf numFmtId="43" fontId="9" fillId="0" borderId="35" xfId="1" applyFont="1" applyBorder="1"/>
    <xf numFmtId="0" fontId="17" fillId="0" borderId="3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6" fillId="0" borderId="38" xfId="0" applyFont="1" applyBorder="1"/>
    <xf numFmtId="0" fontId="18" fillId="0" borderId="32" xfId="0" applyFont="1" applyBorder="1"/>
    <xf numFmtId="0" fontId="4" fillId="0" borderId="32" xfId="0" applyFont="1" applyBorder="1"/>
    <xf numFmtId="0" fontId="18" fillId="0" borderId="33" xfId="0" applyFont="1" applyBorder="1"/>
    <xf numFmtId="0" fontId="0" fillId="0" borderId="7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43" fontId="2" fillId="0" borderId="22" xfId="1" applyFont="1" applyBorder="1"/>
    <xf numFmtId="0" fontId="16" fillId="0" borderId="31" xfId="0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43" fontId="9" fillId="0" borderId="23" xfId="1" applyFont="1" applyBorder="1"/>
    <xf numFmtId="43" fontId="14" fillId="0" borderId="26" xfId="1" applyFont="1" applyBorder="1" applyAlignment="1">
      <alignment horizontal="center"/>
    </xf>
    <xf numFmtId="0" fontId="16" fillId="0" borderId="30" xfId="0" applyFont="1" applyBorder="1" applyAlignment="1">
      <alignment horizontal="left"/>
    </xf>
    <xf numFmtId="0" fontId="21" fillId="0" borderId="11" xfId="0" applyFont="1" applyBorder="1"/>
    <xf numFmtId="0" fontId="21" fillId="0" borderId="7" xfId="0" applyFont="1" applyBorder="1"/>
    <xf numFmtId="0" fontId="21" fillId="0" borderId="12" xfId="0" applyFont="1" applyBorder="1"/>
    <xf numFmtId="0" fontId="21" fillId="0" borderId="31" xfId="0" applyFont="1" applyBorder="1"/>
    <xf numFmtId="0" fontId="21" fillId="0" borderId="32" xfId="0" applyFont="1" applyBorder="1"/>
    <xf numFmtId="0" fontId="21" fillId="0" borderId="30" xfId="0" applyFont="1" applyBorder="1"/>
    <xf numFmtId="0" fontId="15" fillId="0" borderId="11" xfId="0" applyFont="1" applyBorder="1"/>
    <xf numFmtId="0" fontId="21" fillId="0" borderId="40" xfId="0" applyFont="1" applyBorder="1"/>
    <xf numFmtId="0" fontId="22" fillId="0" borderId="7" xfId="0" applyFont="1" applyBorder="1"/>
    <xf numFmtId="0" fontId="2" fillId="0" borderId="39" xfId="0" applyFont="1" applyBorder="1" applyAlignment="1">
      <alignment horizontal="center" vertical="center"/>
    </xf>
    <xf numFmtId="0" fontId="4" fillId="0" borderId="39" xfId="0" applyFont="1" applyBorder="1" applyAlignment="1"/>
    <xf numFmtId="0" fontId="4" fillId="0" borderId="39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43" fontId="9" fillId="0" borderId="10" xfId="1" applyFont="1" applyBorder="1"/>
    <xf numFmtId="0" fontId="2" fillId="0" borderId="34" xfId="0" applyFont="1" applyBorder="1" applyAlignment="1">
      <alignment horizontal="center"/>
    </xf>
    <xf numFmtId="43" fontId="2" fillId="0" borderId="42" xfId="1" applyFont="1" applyBorder="1"/>
    <xf numFmtId="43" fontId="2" fillId="0" borderId="35" xfId="1" applyFont="1" applyBorder="1"/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4" fillId="0" borderId="11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3" fontId="2" fillId="0" borderId="7" xfId="1" applyFont="1" applyBorder="1"/>
    <xf numFmtId="0" fontId="9" fillId="0" borderId="20" xfId="0" applyFont="1" applyBorder="1" applyAlignment="1">
      <alignment horizont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43" fontId="9" fillId="0" borderId="43" xfId="1" applyFont="1" applyBorder="1"/>
    <xf numFmtId="43" fontId="9" fillId="0" borderId="18" xfId="1" applyFont="1" applyBorder="1"/>
    <xf numFmtId="0" fontId="2" fillId="0" borderId="46" xfId="0" applyFont="1" applyBorder="1" applyAlignment="1">
      <alignment horizontal="center" vertical="center"/>
    </xf>
    <xf numFmtId="0" fontId="4" fillId="0" borderId="47" xfId="0" applyFont="1" applyBorder="1" applyAlignment="1"/>
    <xf numFmtId="0" fontId="4" fillId="0" borderId="4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2"/>
  <sheetViews>
    <sheetView tabSelected="1" workbookViewId="0">
      <selection activeCell="F34" sqref="F34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5" t="s">
        <v>0</v>
      </c>
      <c r="C2" s="96"/>
      <c r="D2" s="96"/>
      <c r="E2" s="96"/>
      <c r="F2" s="96"/>
      <c r="G2" s="96"/>
      <c r="H2" s="97"/>
    </row>
    <row r="3" spans="2:8" hidden="1">
      <c r="B3" s="30"/>
      <c r="C3" s="28"/>
      <c r="D3" s="28"/>
      <c r="E3" s="28"/>
      <c r="F3" s="28"/>
      <c r="G3" s="28"/>
      <c r="H3" s="31"/>
    </row>
    <row r="4" spans="2:8" ht="18.75">
      <c r="B4" s="98" t="s">
        <v>1</v>
      </c>
      <c r="C4" s="99"/>
      <c r="D4" s="99"/>
      <c r="E4" s="99"/>
      <c r="F4" s="99"/>
      <c r="G4" s="99"/>
      <c r="H4" s="100"/>
    </row>
    <row r="5" spans="2:8" ht="15.75">
      <c r="B5" s="101" t="s">
        <v>2</v>
      </c>
      <c r="C5" s="102"/>
      <c r="D5" s="102"/>
      <c r="E5" s="102"/>
      <c r="F5" s="102"/>
      <c r="G5" s="102"/>
      <c r="H5" s="103"/>
    </row>
    <row r="6" spans="2:8" ht="15.75">
      <c r="B6" s="104" t="s">
        <v>24</v>
      </c>
      <c r="C6" s="105"/>
      <c r="D6" s="105"/>
      <c r="E6" s="105"/>
      <c r="F6" s="105"/>
      <c r="G6" s="105"/>
      <c r="H6" s="106"/>
    </row>
    <row r="7" spans="2:8">
      <c r="B7" s="107" t="s">
        <v>3</v>
      </c>
      <c r="C7" s="108"/>
      <c r="D7" s="108"/>
      <c r="E7" s="108"/>
      <c r="F7" s="108"/>
      <c r="G7" s="108"/>
      <c r="H7" s="109"/>
    </row>
    <row r="8" spans="2:8">
      <c r="B8" s="17"/>
      <c r="C8" s="3"/>
      <c r="D8" s="3"/>
      <c r="E8" s="3"/>
      <c r="F8" s="3"/>
      <c r="G8" s="3"/>
      <c r="H8" s="18"/>
    </row>
    <row r="9" spans="2:8" ht="18.75">
      <c r="B9" s="32" t="s">
        <v>38</v>
      </c>
      <c r="C9" s="29"/>
      <c r="D9" s="45"/>
      <c r="E9" s="46"/>
      <c r="F9" s="47"/>
      <c r="G9" s="62" t="s">
        <v>39</v>
      </c>
      <c r="H9" s="52"/>
    </row>
    <row r="10" spans="2:8" ht="18">
      <c r="B10" s="19"/>
      <c r="C10" s="3"/>
      <c r="D10" s="3"/>
      <c r="E10" s="3"/>
      <c r="F10" s="3"/>
      <c r="G10" s="2"/>
      <c r="H10" s="20"/>
    </row>
    <row r="11" spans="2:8" ht="15.75" thickBot="1">
      <c r="B11" s="17"/>
      <c r="C11" s="3"/>
      <c r="D11" s="3"/>
      <c r="E11" s="3"/>
      <c r="F11" s="3" t="s">
        <v>4</v>
      </c>
      <c r="G11" s="2"/>
      <c r="H11" s="18"/>
    </row>
    <row r="12" spans="2:8" ht="15.75">
      <c r="B12" s="26" t="s">
        <v>22</v>
      </c>
      <c r="C12" s="21"/>
      <c r="D12" s="22"/>
      <c r="E12" s="22"/>
      <c r="F12" s="22"/>
      <c r="G12" s="21"/>
      <c r="H12" s="23"/>
    </row>
    <row r="13" spans="2:8" ht="15.75">
      <c r="B13" s="27" t="s">
        <v>5</v>
      </c>
      <c r="C13" s="24"/>
      <c r="D13" s="24"/>
      <c r="E13" s="24"/>
      <c r="F13" s="24"/>
      <c r="G13" s="24"/>
      <c r="H13" s="25"/>
    </row>
    <row r="14" spans="2:8" ht="15.75">
      <c r="B14" s="41" t="s">
        <v>6</v>
      </c>
      <c r="C14" s="42"/>
      <c r="D14" s="42"/>
      <c r="E14" s="42"/>
      <c r="F14" s="42"/>
      <c r="G14" s="43" t="s">
        <v>7</v>
      </c>
      <c r="H14" s="44"/>
    </row>
    <row r="15" spans="2:8" ht="15.75">
      <c r="B15" s="27" t="s">
        <v>23</v>
      </c>
      <c r="C15" s="24"/>
      <c r="D15" s="24"/>
      <c r="E15" s="24"/>
      <c r="F15" s="24"/>
      <c r="G15" s="4"/>
      <c r="H15" s="25"/>
    </row>
    <row r="16" spans="2:8" ht="15.75" thickBot="1">
      <c r="B16" s="17"/>
      <c r="C16" s="3"/>
      <c r="D16" s="3"/>
      <c r="E16" s="3"/>
      <c r="F16" s="3"/>
      <c r="G16" s="3"/>
      <c r="H16" s="18"/>
    </row>
    <row r="17" spans="2:8" ht="15.75" thickBot="1">
      <c r="B17" s="5" t="s">
        <v>8</v>
      </c>
      <c r="C17" s="6" t="s">
        <v>9</v>
      </c>
      <c r="D17" s="92" t="s">
        <v>10</v>
      </c>
      <c r="E17" s="93"/>
      <c r="F17" s="94"/>
      <c r="G17" s="7" t="s">
        <v>11</v>
      </c>
      <c r="H17" s="8" t="s">
        <v>12</v>
      </c>
    </row>
    <row r="18" spans="2:8" ht="15.75" thickBot="1">
      <c r="B18" s="72">
        <v>4</v>
      </c>
      <c r="C18" s="88" t="s">
        <v>25</v>
      </c>
      <c r="D18" s="89" t="s">
        <v>27</v>
      </c>
      <c r="E18" s="90"/>
      <c r="F18" s="91"/>
      <c r="G18" s="73">
        <v>475</v>
      </c>
      <c r="H18" s="74">
        <f t="shared" ref="H18:H31" si="0">G18*B18</f>
        <v>1900</v>
      </c>
    </row>
    <row r="19" spans="2:8" ht="15.75" thickBot="1">
      <c r="B19" s="75">
        <v>2</v>
      </c>
      <c r="C19" s="76" t="s">
        <v>25</v>
      </c>
      <c r="D19" s="77" t="s">
        <v>28</v>
      </c>
      <c r="E19" s="78"/>
      <c r="F19" s="79"/>
      <c r="G19" s="80">
        <v>807</v>
      </c>
      <c r="H19" s="74">
        <f t="shared" si="0"/>
        <v>1614</v>
      </c>
    </row>
    <row r="20" spans="2:8" ht="15.75" thickBot="1">
      <c r="B20" s="75">
        <v>2</v>
      </c>
      <c r="C20" s="63" t="s">
        <v>25</v>
      </c>
      <c r="D20" s="64" t="s">
        <v>26</v>
      </c>
      <c r="E20" s="65"/>
      <c r="F20" s="65"/>
      <c r="G20" s="48">
        <v>395</v>
      </c>
      <c r="H20" s="74">
        <f t="shared" si="0"/>
        <v>790</v>
      </c>
    </row>
    <row r="21" spans="2:8" ht="15.75" thickBot="1">
      <c r="B21" s="75">
        <v>2</v>
      </c>
      <c r="C21" s="63" t="s">
        <v>25</v>
      </c>
      <c r="D21" s="64" t="s">
        <v>29</v>
      </c>
      <c r="E21" s="65"/>
      <c r="F21" s="65"/>
      <c r="G21" s="48">
        <v>185</v>
      </c>
      <c r="H21" s="74">
        <f t="shared" si="0"/>
        <v>370</v>
      </c>
    </row>
    <row r="22" spans="2:8" ht="15.75" thickBot="1">
      <c r="B22" s="75">
        <v>4</v>
      </c>
      <c r="C22" s="63" t="s">
        <v>25</v>
      </c>
      <c r="D22" s="64" t="s">
        <v>30</v>
      </c>
      <c r="E22" s="65"/>
      <c r="F22" s="65"/>
      <c r="G22" s="48">
        <v>75</v>
      </c>
      <c r="H22" s="74">
        <f t="shared" si="0"/>
        <v>300</v>
      </c>
    </row>
    <row r="23" spans="2:8" ht="15.75" thickBot="1">
      <c r="B23" s="75">
        <v>2</v>
      </c>
      <c r="C23" s="63" t="s">
        <v>25</v>
      </c>
      <c r="D23" s="64" t="s">
        <v>31</v>
      </c>
      <c r="E23" s="65"/>
      <c r="F23" s="65"/>
      <c r="G23" s="48">
        <v>48</v>
      </c>
      <c r="H23" s="74">
        <f t="shared" si="0"/>
        <v>96</v>
      </c>
    </row>
    <row r="24" spans="2:8" ht="15.75" thickBot="1">
      <c r="B24" s="75">
        <v>2</v>
      </c>
      <c r="C24" s="63" t="s">
        <v>25</v>
      </c>
      <c r="D24" s="64" t="s">
        <v>32</v>
      </c>
      <c r="E24" s="65"/>
      <c r="F24" s="65"/>
      <c r="G24" s="48">
        <v>203</v>
      </c>
      <c r="H24" s="74">
        <f t="shared" si="0"/>
        <v>406</v>
      </c>
    </row>
    <row r="25" spans="2:8" ht="15.75" thickBot="1">
      <c r="B25" s="75">
        <v>2</v>
      </c>
      <c r="C25" s="63" t="s">
        <v>25</v>
      </c>
      <c r="D25" s="64" t="s">
        <v>33</v>
      </c>
      <c r="E25" s="65"/>
      <c r="F25" s="65"/>
      <c r="G25" s="48">
        <v>186</v>
      </c>
      <c r="H25" s="74">
        <f t="shared" si="0"/>
        <v>372</v>
      </c>
    </row>
    <row r="26" spans="2:8" ht="15.75" thickBot="1">
      <c r="B26" s="75">
        <v>4</v>
      </c>
      <c r="C26" s="63" t="s">
        <v>25</v>
      </c>
      <c r="D26" s="64" t="s">
        <v>34</v>
      </c>
      <c r="E26" s="65"/>
      <c r="F26" s="65"/>
      <c r="G26" s="48">
        <v>447</v>
      </c>
      <c r="H26" s="74">
        <f t="shared" si="0"/>
        <v>1788</v>
      </c>
    </row>
    <row r="27" spans="2:8" ht="15.75" thickBot="1">
      <c r="B27" s="75">
        <v>2</v>
      </c>
      <c r="C27" s="63" t="s">
        <v>25</v>
      </c>
      <c r="D27" s="64" t="s">
        <v>35</v>
      </c>
      <c r="E27" s="65"/>
      <c r="F27" s="65"/>
      <c r="G27" s="48">
        <v>763</v>
      </c>
      <c r="H27" s="74">
        <f t="shared" si="0"/>
        <v>1526</v>
      </c>
    </row>
    <row r="28" spans="2:8" ht="15.75" thickBot="1">
      <c r="B28" s="75">
        <v>1</v>
      </c>
      <c r="C28" s="63" t="s">
        <v>21</v>
      </c>
      <c r="D28" s="64" t="s">
        <v>36</v>
      </c>
      <c r="E28" s="65"/>
      <c r="F28" s="65"/>
      <c r="G28" s="48">
        <v>2500</v>
      </c>
      <c r="H28" s="74">
        <f t="shared" si="0"/>
        <v>2500</v>
      </c>
    </row>
    <row r="29" spans="2:8" ht="15.75" thickBot="1">
      <c r="B29" s="75">
        <v>1</v>
      </c>
      <c r="C29" s="63" t="s">
        <v>21</v>
      </c>
      <c r="D29" s="64" t="s">
        <v>37</v>
      </c>
      <c r="E29" s="65"/>
      <c r="F29" s="65"/>
      <c r="G29" s="48">
        <v>2800</v>
      </c>
      <c r="H29" s="74">
        <f t="shared" si="0"/>
        <v>2800</v>
      </c>
    </row>
    <row r="30" spans="2:8" ht="15.75" thickBot="1">
      <c r="B30" s="75"/>
      <c r="C30" s="63"/>
      <c r="D30" s="64"/>
      <c r="E30" s="65"/>
      <c r="F30" s="65"/>
      <c r="G30" s="80"/>
      <c r="H30" s="74">
        <f t="shared" si="0"/>
        <v>0</v>
      </c>
    </row>
    <row r="31" spans="2:8">
      <c r="B31" s="66"/>
      <c r="C31" s="67"/>
      <c r="D31" s="68" t="s">
        <v>41</v>
      </c>
      <c r="E31" s="69"/>
      <c r="F31" s="70"/>
      <c r="G31" s="71"/>
      <c r="H31" s="74">
        <f t="shared" si="0"/>
        <v>0</v>
      </c>
    </row>
    <row r="32" spans="2:8">
      <c r="B32" s="33"/>
      <c r="C32" s="34"/>
      <c r="D32" s="49"/>
      <c r="E32" s="50"/>
      <c r="F32" s="53"/>
      <c r="G32" s="9"/>
      <c r="H32" s="51"/>
    </row>
    <row r="33" spans="2:8">
      <c r="B33" s="33"/>
      <c r="C33" s="34"/>
      <c r="D33" s="54" t="s">
        <v>40</v>
      </c>
      <c r="E33" s="55"/>
      <c r="F33" s="56"/>
      <c r="G33" s="9"/>
      <c r="H33" s="51"/>
    </row>
    <row r="34" spans="2:8">
      <c r="B34" s="33"/>
      <c r="C34" s="34"/>
      <c r="D34" s="57" t="s">
        <v>19</v>
      </c>
      <c r="E34" s="58"/>
      <c r="F34" s="59"/>
      <c r="G34" s="9"/>
      <c r="H34" s="51"/>
    </row>
    <row r="35" spans="2:8">
      <c r="B35" s="33"/>
      <c r="C35" s="34"/>
      <c r="D35" s="60" t="s">
        <v>13</v>
      </c>
      <c r="E35" s="55"/>
      <c r="F35" s="56"/>
      <c r="G35" s="9"/>
      <c r="H35" s="51"/>
    </row>
    <row r="36" spans="2:8">
      <c r="B36" s="33"/>
      <c r="C36" s="34"/>
      <c r="D36" s="61" t="s">
        <v>20</v>
      </c>
      <c r="E36" s="61"/>
      <c r="F36" s="61"/>
      <c r="G36" s="9"/>
      <c r="H36" s="51"/>
    </row>
    <row r="37" spans="2:8">
      <c r="B37" s="33"/>
      <c r="C37" s="34"/>
      <c r="D37" s="49"/>
      <c r="E37" s="50"/>
      <c r="F37" s="53"/>
      <c r="G37" s="9"/>
      <c r="H37" s="51"/>
    </row>
    <row r="38" spans="2:8">
      <c r="B38" s="33"/>
      <c r="C38" s="34"/>
      <c r="D38" s="49"/>
      <c r="E38" s="50"/>
      <c r="F38" s="35"/>
      <c r="G38" s="9"/>
      <c r="H38" s="51"/>
    </row>
    <row r="39" spans="2:8" ht="15.75" thickBot="1">
      <c r="B39" s="81"/>
      <c r="C39" s="82"/>
      <c r="D39" s="83"/>
      <c r="E39" s="84"/>
      <c r="F39" s="85"/>
      <c r="G39" s="86"/>
      <c r="H39" s="87"/>
    </row>
    <row r="40" spans="2:8" ht="15.75" thickBot="1">
      <c r="B40" s="36" t="s">
        <v>14</v>
      </c>
      <c r="C40" s="13"/>
      <c r="D40" s="13"/>
      <c r="E40" s="13"/>
      <c r="F40" s="1"/>
      <c r="G40" s="38" t="s">
        <v>15</v>
      </c>
      <c r="H40" s="37">
        <f>SUM(H18:H39)</f>
        <v>14462</v>
      </c>
    </row>
    <row r="41" spans="2:8" ht="15.75" thickBot="1">
      <c r="B41" s="12" t="s">
        <v>16</v>
      </c>
      <c r="C41" s="13"/>
      <c r="D41" s="13"/>
      <c r="E41" s="13"/>
      <c r="F41" s="1"/>
      <c r="G41" s="39" t="s">
        <v>17</v>
      </c>
      <c r="H41" s="14">
        <f>H40*0.16</f>
        <v>2313.92</v>
      </c>
    </row>
    <row r="42" spans="2:8" ht="15.75" thickBot="1">
      <c r="B42" s="15"/>
      <c r="C42" s="10"/>
      <c r="D42" s="10"/>
      <c r="E42" s="10"/>
      <c r="F42" s="11"/>
      <c r="G42" s="40" t="s">
        <v>18</v>
      </c>
      <c r="H42" s="16">
        <f>H40+H41</f>
        <v>16775.919999999998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2021-09-14T02:45:40Z</dcterms:modified>
</cp:coreProperties>
</file>